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2DO TRIMESTRE 2022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</externalReferences>
  <definedNames>
    <definedName name="FF">[1]Hidden_2!$A$1:$A$2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11" i="8" l="1"/>
  <c r="C11" i="8"/>
  <c r="D4" i="8"/>
  <c r="C4" i="8"/>
  <c r="D4" i="9"/>
  <c r="D16" i="6"/>
  <c r="D15" i="6"/>
  <c r="D14" i="6"/>
  <c r="D13" i="6"/>
  <c r="D12" i="6"/>
  <c r="D11" i="6"/>
  <c r="D10" i="6"/>
  <c r="D9" i="6"/>
  <c r="D8" i="6"/>
  <c r="D7" i="6"/>
  <c r="D6" i="6"/>
  <c r="D5" i="6"/>
  <c r="D4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O20" i="1"/>
  <c r="M20" i="1"/>
  <c r="O9" i="1"/>
  <c r="M9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0" i="1"/>
  <c r="M10" i="1"/>
  <c r="O12" i="1"/>
  <c r="M12" i="1"/>
  <c r="O11" i="1"/>
  <c r="M11" i="1"/>
  <c r="O8" i="1"/>
  <c r="M8" i="1"/>
</calcChain>
</file>

<file path=xl/sharedStrings.xml><?xml version="1.0" encoding="utf-8"?>
<sst xmlns="http://schemas.openxmlformats.org/spreadsheetml/2006/main" count="749" uniqueCount="286">
  <si>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</si>
  <si>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</si>
  <si>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</si>
  <si>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</si>
  <si>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</si>
  <si>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</si>
  <si>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</si>
  <si>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</si>
  <si>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</si>
  <si>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</si>
  <si>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</si>
  <si>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</si>
  <si>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</si>
  <si>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</si>
  <si>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</si>
  <si>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</si>
  <si>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</si>
  <si>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</si>
  <si>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</si>
  <si>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</si>
  <si>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</si>
  <si>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</si>
  <si>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</si>
  <si>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</si>
  <si>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</si>
  <si>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</si>
  <si>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</si>
  <si>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</si>
  <si>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</si>
  <si>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</si>
  <si>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</si>
  <si>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</si>
  <si>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</si>
  <si>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</si>
  <si>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</si>
  <si>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</si>
  <si>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</si>
  <si>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</si>
  <si>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</si>
  <si>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</si>
  <si>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</si>
  <si>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</si>
  <si>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</si>
  <si>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</si>
  <si>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</si>
  <si>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</si>
  <si>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</si>
  <si>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</si>
  <si>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</si>
  <si>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</si>
  <si>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</si>
  <si>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</si>
  <si>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</si>
  <si>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</si>
  <si>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</si>
  <si>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</si>
  <si>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</si>
  <si>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</si>
  <si>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</si>
  <si>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</si>
  <si>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</si>
  <si>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</si>
  <si>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</si>
  <si>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</si>
  <si>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</si>
  <si>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</si>
  <si>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</si>
  <si>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</si>
  <si>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</si>
  <si>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</si>
  <si>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</si>
  <si>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</si>
  <si>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</si>
  <si>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</si>
  <si>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</si>
  <si>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</si>
  <si>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</si>
  <si>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</si>
  <si>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</si>
  <si>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</si>
  <si>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</si>
  <si>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</si>
  <si>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</si>
  <si>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</si>
  <si>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</si>
  <si>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</si>
  <si>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</si>
  <si>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</si>
  <si>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</si>
  <si>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</si>
  <si>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</si>
  <si>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</si>
  <si>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</si>
  <si>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</si>
  <si>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</si>
  <si>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</si>
  <si>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</si>
  <si>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</si>
  <si>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</si>
  <si>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</si>
  <si>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</si>
  <si>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</si>
  <si>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</si>
  <si>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</si>
  <si>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</si>
  <si>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</si>
  <si>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</si>
  <si>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</si>
  <si>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</si>
  <si>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</si>
  <si>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</si>
  <si>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</si>
  <si>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</si>
  <si>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</si>
  <si>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</si>
  <si>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</si>
  <si>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</si>
  <si>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</si>
  <si>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</si>
  <si>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</si>
  <si>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</si>
  <si>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</si>
  <si>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</si>
  <si>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</si>
  <si>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</si>
  <si>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</si>
  <si>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</si>
  <si>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</si>
  <si>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</si>
  <si>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</si>
  <si>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</si>
  <si>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</si>
  <si>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</si>
  <si>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</si>
  <si>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</si>
  <si>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</si>
  <si>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</si>
  <si>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</si>
  <si>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</si>
  <si>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</si>
  <si>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</si>
  <si>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</si>
  <si>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</si>
  <si>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</si>
  <si>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</si>
  <si>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</si>
  <si>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</si>
  <si>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</si>
  <si>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</si>
  <si>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</si>
  <si>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</si>
  <si>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</si>
  <si>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</si>
  <si>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</si>
  <si>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</si>
  <si>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</si>
  <si>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</si>
  <si>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</si>
  <si>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</si>
  <si>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</si>
  <si>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</si>
  <si>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</si>
  <si>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</si>
  <si>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</si>
  <si>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</si>
  <si>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</si>
  <si>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</si>
  <si>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</si>
  <si>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</si>
  <si>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</si>
  <si>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</si>
  <si>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</si>
  <si>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</si>
  <si>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</si>
  <si>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</si>
  <si>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</si>
  <si>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</si>
  <si>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</si>
  <si>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</si>
  <si>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</si>
  <si>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</si>
  <si>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</si>
  <si>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</si>
  <si>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</si>
  <si>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</si>
  <si>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</si>
  <si>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</si>
  <si>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</si>
  <si>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</si>
  <si>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</si>
  <si>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</si>
  <si>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</si>
  <si>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</si>
  <si>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</si>
  <si>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</si>
  <si>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</si>
  <si>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</si>
  <si>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</si>
  <si>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</si>
  <si>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</si>
  <si>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</si>
  <si>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</si>
  <si>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</si>
  <si>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</si>
  <si>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</si>
  <si>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</si>
  <si>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</si>
  <si>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</si>
  <si>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</si>
  <si>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</si>
  <si>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</si>
  <si>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</si>
  <si>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</si>
  <si>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</si>
  <si>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Secretario técnico</t>
  </si>
  <si>
    <t>Secretaria ejecutiva</t>
  </si>
  <si>
    <t>Álvaro</t>
  </si>
  <si>
    <t>Robles</t>
  </si>
  <si>
    <t>Castañón</t>
  </si>
  <si>
    <t>mn</t>
  </si>
  <si>
    <t>Coordinación administrativa</t>
  </si>
  <si>
    <t>Ninguna</t>
  </si>
  <si>
    <t>Jefe de área de comunicación social</t>
  </si>
  <si>
    <t>área de comunicación social</t>
  </si>
  <si>
    <t>Iván Alonso</t>
  </si>
  <si>
    <t>Hernández</t>
  </si>
  <si>
    <t>Cruz</t>
  </si>
  <si>
    <t>María Magdalena</t>
  </si>
  <si>
    <t>López</t>
  </si>
  <si>
    <t>González</t>
  </si>
  <si>
    <t>Personal de apoyo</t>
  </si>
  <si>
    <t>Fernando</t>
  </si>
  <si>
    <t>Moreno</t>
  </si>
  <si>
    <t>Mateos</t>
  </si>
  <si>
    <t>Coordinador administrativo</t>
  </si>
  <si>
    <t>Ma. Karilú</t>
  </si>
  <si>
    <t>Quintana</t>
  </si>
  <si>
    <t>Ruiz</t>
  </si>
  <si>
    <t>Titular de órgano interno de control</t>
  </si>
  <si>
    <t>Órgano interno de control</t>
  </si>
  <si>
    <t>Eva Claudia</t>
  </si>
  <si>
    <t>Navarro</t>
  </si>
  <si>
    <t>Silvia Marcela</t>
  </si>
  <si>
    <t>Villalbazo</t>
  </si>
  <si>
    <t>Mejía</t>
  </si>
  <si>
    <t>Auxiliar del Área Jurídica</t>
  </si>
  <si>
    <t>Área jurídica</t>
  </si>
  <si>
    <t>Mata</t>
  </si>
  <si>
    <t>Ramírez</t>
  </si>
  <si>
    <t>Auxiliar contable</t>
  </si>
  <si>
    <t>auxiliar contable</t>
  </si>
  <si>
    <t>Marco Antonio</t>
  </si>
  <si>
    <t>Alvarez</t>
  </si>
  <si>
    <t>Auxiliar de comunicación social</t>
  </si>
  <si>
    <t>Área de comunicación social</t>
  </si>
  <si>
    <t>María Gabriela</t>
  </si>
  <si>
    <t>García</t>
  </si>
  <si>
    <t>Rocha</t>
  </si>
  <si>
    <t>Franco</t>
  </si>
  <si>
    <t>Jefe de área jurídica</t>
  </si>
  <si>
    <t>Blanca Belén</t>
  </si>
  <si>
    <t>Martínez</t>
  </si>
  <si>
    <t>Mandujano</t>
  </si>
  <si>
    <t>Nada que manifestar</t>
  </si>
  <si>
    <t>Sueldos</t>
  </si>
  <si>
    <t>Mensual</t>
  </si>
  <si>
    <t>nada que manifestar</t>
  </si>
  <si>
    <t>Gómez</t>
  </si>
  <si>
    <t>María Iliana</t>
  </si>
  <si>
    <t>1.1.0.1</t>
  </si>
  <si>
    <t xml:space="preserve">Secretaria </t>
  </si>
  <si>
    <t>1.1.1</t>
  </si>
  <si>
    <t>1.1.2</t>
  </si>
  <si>
    <t>1.1.0.3</t>
  </si>
  <si>
    <t>1.1.3</t>
  </si>
  <si>
    <t>1.4.1</t>
  </si>
  <si>
    <t>1.3.1</t>
  </si>
  <si>
    <t>1.2.1</t>
  </si>
  <si>
    <t>1.1.4</t>
  </si>
  <si>
    <t>NADA QUE MANIFESTAR</t>
  </si>
  <si>
    <t>Jorge</t>
  </si>
  <si>
    <t>Sánchez</t>
  </si>
  <si>
    <t>Concluyo su periodo como Secretario Técnico de la SESEA el 27 de Junio 2022</t>
  </si>
  <si>
    <t>Inicia como Secretario Técnico de la SESEA el día 28 de Junio 2022</t>
  </si>
  <si>
    <t>Unica finiquito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</si>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</sst>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Alignment="1">
      <alignment horizontal="left"/>
    </xf>
    <xf numFmtId="4" fontId="0" fillId="0" borderId="0" xfId="0" applyNumberFormat="1"/>
    <xf numFmtId="0" fontId="0" fillId="0" borderId="0" xfId="0"/>
    <xf numFmtId="43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%202019\VII%20LTAIPEQArt66FraccV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Tabla_487064"/>
      <sheetName val="Tabla_487061"/>
      <sheetName val="Tabla_487065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2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 s="4">
        <v>2022</v>
      </c>
      <c r="B8" s="5">
        <v>44652</v>
      </c>
      <c r="C8" s="5">
        <v>44742</v>
      </c>
      <c r="D8" s="4" t="s">
        <v>83</v>
      </c>
      <c r="E8" s="4" t="s">
        <v>269</v>
      </c>
      <c r="F8" s="4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s="4" t="s">
        <v>94</v>
      </c>
      <c r="M8" s="21">
        <f>26697*2</f>
        <v>53394</v>
      </c>
      <c r="N8" s="4" t="s">
        <v>219</v>
      </c>
      <c r="O8" s="4">
        <f>20137.98*2</f>
        <v>40275.96</v>
      </c>
      <c r="P8" s="4" t="s">
        <v>219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220</v>
      </c>
      <c r="AE8" s="5">
        <v>44750</v>
      </c>
      <c r="AF8" s="5">
        <v>44742</v>
      </c>
      <c r="AG8" s="4" t="s">
        <v>282</v>
      </c>
    </row>
    <row r="9" spans="1:33" s="3" customFormat="1" x14ac:dyDescent="0.25">
      <c r="A9" s="4">
        <v>2022</v>
      </c>
      <c r="B9" s="5">
        <v>44652</v>
      </c>
      <c r="C9" s="5">
        <v>44742</v>
      </c>
      <c r="D9" s="3" t="s">
        <v>83</v>
      </c>
      <c r="E9" s="10">
        <v>1.2</v>
      </c>
      <c r="F9" s="3" t="s">
        <v>222</v>
      </c>
      <c r="G9" s="3" t="s">
        <v>222</v>
      </c>
      <c r="H9" s="3" t="s">
        <v>223</v>
      </c>
      <c r="I9" s="3" t="s">
        <v>224</v>
      </c>
      <c r="J9" s="3" t="s">
        <v>225</v>
      </c>
      <c r="K9" s="3" t="s">
        <v>226</v>
      </c>
      <c r="L9" s="3" t="s">
        <v>94</v>
      </c>
      <c r="M9" s="21">
        <f>16150.05*2</f>
        <v>32300.1</v>
      </c>
      <c r="N9" s="4" t="s">
        <v>219</v>
      </c>
      <c r="O9" s="4">
        <f>12807.42*2</f>
        <v>25614.84</v>
      </c>
      <c r="P9" s="3" t="s">
        <v>219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220</v>
      </c>
      <c r="AE9" s="5">
        <v>44750</v>
      </c>
      <c r="AF9" s="5">
        <v>44742</v>
      </c>
      <c r="AG9" s="3" t="s">
        <v>221</v>
      </c>
    </row>
    <row r="10" spans="1:33" s="3" customFormat="1" x14ac:dyDescent="0.25">
      <c r="A10" s="4">
        <v>2022</v>
      </c>
      <c r="B10" s="5">
        <v>44652</v>
      </c>
      <c r="C10" s="5">
        <v>44742</v>
      </c>
      <c r="D10" s="3" t="s">
        <v>83</v>
      </c>
      <c r="E10" s="3" t="s">
        <v>271</v>
      </c>
      <c r="F10" s="3" t="s">
        <v>270</v>
      </c>
      <c r="G10" s="3" t="s">
        <v>215</v>
      </c>
      <c r="H10" s="3" t="s">
        <v>215</v>
      </c>
      <c r="I10" s="3" t="s">
        <v>227</v>
      </c>
      <c r="J10" s="3" t="s">
        <v>228</v>
      </c>
      <c r="K10" s="3" t="s">
        <v>229</v>
      </c>
      <c r="L10" s="3" t="s">
        <v>93</v>
      </c>
      <c r="M10" s="21">
        <f>8149.95*2</f>
        <v>16299.9</v>
      </c>
      <c r="N10" s="4" t="s">
        <v>219</v>
      </c>
      <c r="O10" s="4">
        <f>6854.84*2</f>
        <v>13709.68</v>
      </c>
      <c r="P10" s="3" t="s">
        <v>219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220</v>
      </c>
      <c r="AE10" s="5">
        <v>44750</v>
      </c>
      <c r="AF10" s="5">
        <v>44742</v>
      </c>
      <c r="AG10" s="3" t="s">
        <v>221</v>
      </c>
    </row>
    <row r="11" spans="1:33" s="3" customFormat="1" x14ac:dyDescent="0.25">
      <c r="A11" s="4">
        <v>2022</v>
      </c>
      <c r="B11" s="5">
        <v>44652</v>
      </c>
      <c r="C11" s="5">
        <v>44742</v>
      </c>
      <c r="D11" s="3" t="s">
        <v>83</v>
      </c>
      <c r="E11" s="3" t="s">
        <v>272</v>
      </c>
      <c r="F11" s="3" t="s">
        <v>230</v>
      </c>
      <c r="G11" s="3" t="s">
        <v>230</v>
      </c>
      <c r="H11" s="3" t="s">
        <v>215</v>
      </c>
      <c r="I11" s="3" t="s">
        <v>231</v>
      </c>
      <c r="J11" s="3" t="s">
        <v>232</v>
      </c>
      <c r="K11" s="3" t="s">
        <v>233</v>
      </c>
      <c r="L11" s="3" t="s">
        <v>94</v>
      </c>
      <c r="M11" s="21">
        <f>6649.95*2</f>
        <v>13299.9</v>
      </c>
      <c r="N11" s="4" t="s">
        <v>219</v>
      </c>
      <c r="O11" s="4">
        <f>5727.28*2</f>
        <v>11454.56</v>
      </c>
      <c r="P11" s="3" t="s">
        <v>219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220</v>
      </c>
      <c r="AE11" s="5">
        <v>44750</v>
      </c>
      <c r="AF11" s="5">
        <v>44742</v>
      </c>
      <c r="AG11" s="3" t="s">
        <v>221</v>
      </c>
    </row>
    <row r="12" spans="1:33" s="3" customFormat="1" x14ac:dyDescent="0.25">
      <c r="A12" s="4">
        <v>2022</v>
      </c>
      <c r="B12" s="5">
        <v>44652</v>
      </c>
      <c r="C12" s="5">
        <v>44742</v>
      </c>
      <c r="D12" s="3" t="s">
        <v>83</v>
      </c>
      <c r="E12" s="10">
        <v>1.3</v>
      </c>
      <c r="F12" s="3" t="s">
        <v>234</v>
      </c>
      <c r="G12" s="3" t="s">
        <v>234</v>
      </c>
      <c r="H12" s="3" t="s">
        <v>220</v>
      </c>
      <c r="I12" s="3" t="s">
        <v>235</v>
      </c>
      <c r="J12" s="3" t="s">
        <v>236</v>
      </c>
      <c r="K12" s="3" t="s">
        <v>237</v>
      </c>
      <c r="L12" s="3" t="s">
        <v>93</v>
      </c>
      <c r="M12" s="21">
        <f>16150.05*2</f>
        <v>32300.1</v>
      </c>
      <c r="N12" s="4" t="s">
        <v>219</v>
      </c>
      <c r="O12" s="4">
        <f>11911.65*2</f>
        <v>23823.3</v>
      </c>
      <c r="P12" s="3" t="s">
        <v>219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220</v>
      </c>
      <c r="AE12" s="5">
        <v>44750</v>
      </c>
      <c r="AF12" s="5">
        <v>44742</v>
      </c>
      <c r="AG12" s="3" t="s">
        <v>221</v>
      </c>
    </row>
    <row r="13" spans="1:33" s="3" customFormat="1" x14ac:dyDescent="0.25">
      <c r="A13" s="4">
        <v>2022</v>
      </c>
      <c r="B13" s="5">
        <v>44652</v>
      </c>
      <c r="C13" s="5">
        <v>44742</v>
      </c>
      <c r="D13" s="3" t="s">
        <v>83</v>
      </c>
      <c r="E13" s="3" t="s">
        <v>273</v>
      </c>
      <c r="F13" s="3" t="s">
        <v>238</v>
      </c>
      <c r="G13" s="3" t="s">
        <v>238</v>
      </c>
      <c r="H13" s="3" t="s">
        <v>239</v>
      </c>
      <c r="I13" s="3" t="s">
        <v>240</v>
      </c>
      <c r="J13" s="3" t="s">
        <v>225</v>
      </c>
      <c r="K13" s="3" t="s">
        <v>241</v>
      </c>
      <c r="L13" s="3" t="s">
        <v>93</v>
      </c>
      <c r="M13" s="21">
        <f>16150.05*2</f>
        <v>32300.1</v>
      </c>
      <c r="N13" s="4" t="s">
        <v>219</v>
      </c>
      <c r="O13" s="4">
        <f>12807.42*2</f>
        <v>25614.84</v>
      </c>
      <c r="P13" s="3" t="s">
        <v>219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220</v>
      </c>
      <c r="AE13" s="5">
        <v>44750</v>
      </c>
      <c r="AF13" s="5">
        <v>44742</v>
      </c>
      <c r="AG13" s="3" t="s">
        <v>221</v>
      </c>
    </row>
    <row r="14" spans="1:33" s="3" customFormat="1" x14ac:dyDescent="0.25">
      <c r="A14" s="4">
        <v>2022</v>
      </c>
      <c r="B14" s="5">
        <v>44652</v>
      </c>
      <c r="C14" s="5">
        <v>44742</v>
      </c>
      <c r="D14" s="3" t="s">
        <v>83</v>
      </c>
      <c r="E14" s="3" t="s">
        <v>274</v>
      </c>
      <c r="F14" s="3" t="s">
        <v>230</v>
      </c>
      <c r="G14" s="3" t="s">
        <v>230</v>
      </c>
      <c r="H14" s="3" t="s">
        <v>215</v>
      </c>
      <c r="I14" s="3" t="s">
        <v>242</v>
      </c>
      <c r="J14" s="3" t="s">
        <v>243</v>
      </c>
      <c r="K14" s="3" t="s">
        <v>244</v>
      </c>
      <c r="L14" s="3" t="s">
        <v>93</v>
      </c>
      <c r="M14" s="21">
        <f>6649.95*2</f>
        <v>13299.9</v>
      </c>
      <c r="N14" s="4" t="s">
        <v>219</v>
      </c>
      <c r="O14" s="4">
        <f>4306.12*2</f>
        <v>8612.24</v>
      </c>
      <c r="P14" s="3" t="s">
        <v>219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220</v>
      </c>
      <c r="AE14" s="5">
        <v>44750</v>
      </c>
      <c r="AF14" s="5">
        <v>44742</v>
      </c>
      <c r="AG14" s="3" t="s">
        <v>221</v>
      </c>
    </row>
    <row r="15" spans="1:33" s="3" customFormat="1" x14ac:dyDescent="0.25">
      <c r="A15" s="4">
        <v>2022</v>
      </c>
      <c r="B15" s="5">
        <v>44652</v>
      </c>
      <c r="C15" s="5">
        <v>44742</v>
      </c>
      <c r="D15" s="3" t="s">
        <v>83</v>
      </c>
      <c r="E15" s="3" t="s">
        <v>275</v>
      </c>
      <c r="F15" s="3" t="s">
        <v>245</v>
      </c>
      <c r="G15" s="3" t="s">
        <v>245</v>
      </c>
      <c r="H15" s="3" t="s">
        <v>246</v>
      </c>
      <c r="I15" s="3" t="s">
        <v>216</v>
      </c>
      <c r="J15" s="3" t="s">
        <v>247</v>
      </c>
      <c r="K15" s="3" t="s">
        <v>248</v>
      </c>
      <c r="L15" s="3" t="s">
        <v>94</v>
      </c>
      <c r="M15" s="21">
        <f>8749.95*2</f>
        <v>17499.900000000001</v>
      </c>
      <c r="N15" s="4" t="s">
        <v>219</v>
      </c>
      <c r="O15" s="4">
        <f>4425.34*2</f>
        <v>8850.68</v>
      </c>
      <c r="P15" s="3" t="s">
        <v>219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220</v>
      </c>
      <c r="AE15" s="5">
        <v>44750</v>
      </c>
      <c r="AF15" s="5">
        <v>44742</v>
      </c>
      <c r="AG15" s="3" t="s">
        <v>221</v>
      </c>
    </row>
    <row r="16" spans="1:33" s="3" customFormat="1" x14ac:dyDescent="0.25">
      <c r="A16" s="4">
        <v>2022</v>
      </c>
      <c r="B16" s="5">
        <v>44652</v>
      </c>
      <c r="C16" s="5">
        <v>44742</v>
      </c>
      <c r="D16" s="3" t="s">
        <v>83</v>
      </c>
      <c r="E16" s="3" t="s">
        <v>276</v>
      </c>
      <c r="F16" s="3" t="s">
        <v>249</v>
      </c>
      <c r="G16" s="3" t="s">
        <v>250</v>
      </c>
      <c r="H16" s="3" t="s">
        <v>220</v>
      </c>
      <c r="I16" s="3" t="s">
        <v>251</v>
      </c>
      <c r="J16" s="3" t="s">
        <v>267</v>
      </c>
      <c r="K16" s="3" t="s">
        <v>252</v>
      </c>
      <c r="L16" s="3" t="s">
        <v>94</v>
      </c>
      <c r="M16" s="21">
        <f>8749.95*2</f>
        <v>17499.900000000001</v>
      </c>
      <c r="N16" s="4" t="s">
        <v>219</v>
      </c>
      <c r="O16" s="4">
        <f>7305.86*2</f>
        <v>14611.72</v>
      </c>
      <c r="P16" s="3" t="s">
        <v>219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220</v>
      </c>
      <c r="AE16" s="5">
        <v>44750</v>
      </c>
      <c r="AF16" s="5">
        <v>44742</v>
      </c>
      <c r="AG16" s="3" t="s">
        <v>221</v>
      </c>
    </row>
    <row r="17" spans="1:33" s="3" customFormat="1" x14ac:dyDescent="0.25">
      <c r="A17" s="4">
        <v>2022</v>
      </c>
      <c r="B17" s="5">
        <v>44652</v>
      </c>
      <c r="C17" s="5">
        <v>44742</v>
      </c>
      <c r="D17" s="3" t="s">
        <v>83</v>
      </c>
      <c r="E17" s="3" t="s">
        <v>277</v>
      </c>
      <c r="F17" s="3" t="s">
        <v>253</v>
      </c>
      <c r="G17" s="3" t="s">
        <v>253</v>
      </c>
      <c r="H17" s="3" t="s">
        <v>254</v>
      </c>
      <c r="I17" s="3" t="s">
        <v>255</v>
      </c>
      <c r="J17" s="3" t="s">
        <v>256</v>
      </c>
      <c r="K17" s="3" t="s">
        <v>257</v>
      </c>
      <c r="L17" s="3" t="s">
        <v>93</v>
      </c>
      <c r="M17" s="21">
        <f>8749.95*2</f>
        <v>17499.900000000001</v>
      </c>
      <c r="N17" s="4" t="s">
        <v>219</v>
      </c>
      <c r="O17" s="4">
        <f>7305.86*2</f>
        <v>14611.72</v>
      </c>
      <c r="P17" s="3" t="s">
        <v>219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220</v>
      </c>
      <c r="AE17" s="5">
        <v>44750</v>
      </c>
      <c r="AF17" s="5">
        <v>44742</v>
      </c>
      <c r="AG17" s="3" t="s">
        <v>221</v>
      </c>
    </row>
    <row r="18" spans="1:33" s="3" customFormat="1" x14ac:dyDescent="0.25">
      <c r="A18" s="4">
        <v>2022</v>
      </c>
      <c r="B18" s="5">
        <v>44652</v>
      </c>
      <c r="C18" s="5">
        <v>44742</v>
      </c>
      <c r="D18" s="3" t="s">
        <v>83</v>
      </c>
      <c r="E18" s="3" t="s">
        <v>278</v>
      </c>
      <c r="F18" s="3" t="s">
        <v>215</v>
      </c>
      <c r="G18" s="3" t="s">
        <v>215</v>
      </c>
      <c r="H18" s="3" t="s">
        <v>215</v>
      </c>
      <c r="I18" s="3" t="s">
        <v>268</v>
      </c>
      <c r="J18" s="3" t="s">
        <v>258</v>
      </c>
      <c r="K18" s="3" t="s">
        <v>258</v>
      </c>
      <c r="L18" s="3" t="s">
        <v>93</v>
      </c>
      <c r="M18" s="21">
        <f>543.33*15*2</f>
        <v>16299.900000000001</v>
      </c>
      <c r="N18" s="4" t="s">
        <v>219</v>
      </c>
      <c r="O18" s="4">
        <f>6854.84*2</f>
        <v>13709.68</v>
      </c>
      <c r="P18" s="3" t="s">
        <v>219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220</v>
      </c>
      <c r="AE18" s="5">
        <v>44750</v>
      </c>
      <c r="AF18" s="5">
        <v>44742</v>
      </c>
      <c r="AG18" s="3" t="s">
        <v>221</v>
      </c>
    </row>
    <row r="19" spans="1:33" s="3" customFormat="1" x14ac:dyDescent="0.25">
      <c r="A19" s="4">
        <v>2022</v>
      </c>
      <c r="B19" s="5">
        <v>44652</v>
      </c>
      <c r="C19" s="5">
        <v>44742</v>
      </c>
      <c r="D19" s="3" t="s">
        <v>83</v>
      </c>
      <c r="E19" s="10">
        <v>1.4</v>
      </c>
      <c r="F19" s="3" t="s">
        <v>259</v>
      </c>
      <c r="G19" s="3" t="s">
        <v>259</v>
      </c>
      <c r="H19" s="3" t="s">
        <v>246</v>
      </c>
      <c r="I19" s="3" t="s">
        <v>260</v>
      </c>
      <c r="J19" s="3" t="s">
        <v>261</v>
      </c>
      <c r="K19" s="3" t="s">
        <v>262</v>
      </c>
      <c r="L19" s="3" t="s">
        <v>93</v>
      </c>
      <c r="M19" s="21">
        <f>16150.05*2</f>
        <v>32300.1</v>
      </c>
      <c r="N19" s="4" t="s">
        <v>219</v>
      </c>
      <c r="O19" s="4">
        <f>12807.42*2</f>
        <v>25614.84</v>
      </c>
      <c r="P19" s="3" t="s">
        <v>219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220</v>
      </c>
      <c r="AE19" s="5">
        <v>44750</v>
      </c>
      <c r="AF19" s="5">
        <v>44742</v>
      </c>
      <c r="AG19" s="3" t="s">
        <v>221</v>
      </c>
    </row>
    <row r="20" spans="1:33" x14ac:dyDescent="0.25">
      <c r="A20" s="3">
        <v>2022</v>
      </c>
      <c r="B20" s="5">
        <v>44652</v>
      </c>
      <c r="C20" s="5">
        <v>44742</v>
      </c>
      <c r="D20" s="3" t="s">
        <v>83</v>
      </c>
      <c r="E20" s="4" t="s">
        <v>269</v>
      </c>
      <c r="F20" s="4" t="s">
        <v>214</v>
      </c>
      <c r="G20" s="4" t="s">
        <v>214</v>
      </c>
      <c r="H20" s="4" t="s">
        <v>215</v>
      </c>
      <c r="I20" s="4" t="s">
        <v>280</v>
      </c>
      <c r="J20" s="4" t="s">
        <v>281</v>
      </c>
      <c r="K20" s="4" t="s">
        <v>261</v>
      </c>
      <c r="L20" s="4" t="s">
        <v>94</v>
      </c>
      <c r="M20" s="21">
        <f>1779.8*30</f>
        <v>53394</v>
      </c>
      <c r="N20" s="4" t="s">
        <v>219</v>
      </c>
      <c r="O20" s="4">
        <f>20137.98*2</f>
        <v>40275.96</v>
      </c>
      <c r="P20" s="4" t="s">
        <v>219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220</v>
      </c>
      <c r="AE20" s="5">
        <v>44750</v>
      </c>
      <c r="AF20" s="5">
        <v>44742</v>
      </c>
      <c r="AG20" s="3" t="s">
        <v>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">
      <formula1>FF</formula1>
    </dataValidation>
    <dataValidation type="list" allowBlank="1" showErrorMessage="1" sqref="D8:D161">
      <formula1>Hidden_13</formula1>
    </dataValidation>
    <dataValidation type="list" allowBlank="1" showErrorMessage="1" sqref="L21:L1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263</v>
      </c>
    </row>
    <row r="5" spans="1:6" x14ac:dyDescent="0.25">
      <c r="A5">
        <v>2</v>
      </c>
      <c r="B5" s="8" t="s">
        <v>263</v>
      </c>
    </row>
    <row r="6" spans="1:6" x14ac:dyDescent="0.25">
      <c r="A6" s="8">
        <v>3</v>
      </c>
      <c r="B6" s="8" t="s">
        <v>263</v>
      </c>
    </row>
    <row r="7" spans="1:6" x14ac:dyDescent="0.25">
      <c r="A7" s="8">
        <v>4</v>
      </c>
      <c r="B7" s="8" t="s">
        <v>263</v>
      </c>
    </row>
    <row r="8" spans="1:6" x14ac:dyDescent="0.25">
      <c r="A8" s="8">
        <v>5</v>
      </c>
      <c r="B8" s="8" t="s">
        <v>263</v>
      </c>
    </row>
    <row r="9" spans="1:6" x14ac:dyDescent="0.25">
      <c r="A9" s="8">
        <v>6</v>
      </c>
      <c r="B9" s="8" t="s">
        <v>263</v>
      </c>
    </row>
    <row r="10" spans="1:6" x14ac:dyDescent="0.25">
      <c r="A10" s="8">
        <v>7</v>
      </c>
      <c r="B10" s="8" t="s">
        <v>263</v>
      </c>
    </row>
    <row r="11" spans="1:6" x14ac:dyDescent="0.25">
      <c r="A11" s="8">
        <v>8</v>
      </c>
      <c r="B11" s="8" t="s">
        <v>263</v>
      </c>
    </row>
    <row r="12" spans="1:6" x14ac:dyDescent="0.25">
      <c r="A12" s="8">
        <v>9</v>
      </c>
      <c r="B12" s="8" t="s">
        <v>263</v>
      </c>
    </row>
    <row r="13" spans="1:6" x14ac:dyDescent="0.25">
      <c r="A13" s="8">
        <v>10</v>
      </c>
      <c r="B13" s="8" t="s">
        <v>263</v>
      </c>
    </row>
    <row r="14" spans="1:6" x14ac:dyDescent="0.25">
      <c r="A14" s="8">
        <v>11</v>
      </c>
      <c r="B14" s="8" t="s">
        <v>263</v>
      </c>
    </row>
    <row r="15" spans="1:6" x14ac:dyDescent="0.25">
      <c r="A15" s="8">
        <v>12</v>
      </c>
      <c r="B15" s="8" t="s">
        <v>263</v>
      </c>
    </row>
    <row r="16" spans="1:6" x14ac:dyDescent="0.25">
      <c r="A16">
        <v>13</v>
      </c>
      <c r="B16" s="15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263</v>
      </c>
    </row>
    <row r="5" spans="1:6" x14ac:dyDescent="0.25">
      <c r="A5">
        <v>2</v>
      </c>
      <c r="B5" s="8" t="s">
        <v>263</v>
      </c>
    </row>
    <row r="6" spans="1:6" x14ac:dyDescent="0.25">
      <c r="A6" s="8">
        <v>3</v>
      </c>
      <c r="B6" s="8" t="s">
        <v>263</v>
      </c>
    </row>
    <row r="7" spans="1:6" x14ac:dyDescent="0.25">
      <c r="A7" s="8">
        <v>4</v>
      </c>
      <c r="B7" s="8" t="s">
        <v>263</v>
      </c>
    </row>
    <row r="8" spans="1:6" x14ac:dyDescent="0.25">
      <c r="A8" s="8">
        <v>5</v>
      </c>
      <c r="B8" s="8" t="s">
        <v>263</v>
      </c>
    </row>
    <row r="9" spans="1:6" x14ac:dyDescent="0.25">
      <c r="A9" s="8">
        <v>6</v>
      </c>
      <c r="B9" s="8" t="s">
        <v>263</v>
      </c>
    </row>
    <row r="10" spans="1:6" x14ac:dyDescent="0.25">
      <c r="A10" s="8">
        <v>7</v>
      </c>
      <c r="B10" s="8" t="s">
        <v>263</v>
      </c>
    </row>
    <row r="11" spans="1:6" x14ac:dyDescent="0.25">
      <c r="A11" s="8">
        <v>8</v>
      </c>
      <c r="B11" s="8" t="s">
        <v>263</v>
      </c>
    </row>
    <row r="12" spans="1:6" x14ac:dyDescent="0.25">
      <c r="A12" s="8">
        <v>9</v>
      </c>
      <c r="B12" s="8" t="s">
        <v>263</v>
      </c>
    </row>
    <row r="13" spans="1:6" x14ac:dyDescent="0.25">
      <c r="A13" s="8">
        <v>10</v>
      </c>
      <c r="B13" s="8" t="s">
        <v>263</v>
      </c>
    </row>
    <row r="14" spans="1:6" x14ac:dyDescent="0.25">
      <c r="A14" s="8">
        <v>11</v>
      </c>
      <c r="B14" s="8" t="s">
        <v>263</v>
      </c>
    </row>
    <row r="15" spans="1:6" x14ac:dyDescent="0.25">
      <c r="A15">
        <v>12</v>
      </c>
      <c r="B15" s="8" t="s">
        <v>263</v>
      </c>
    </row>
    <row r="16" spans="1:6" x14ac:dyDescent="0.25">
      <c r="A16">
        <v>13</v>
      </c>
      <c r="B16" s="15" t="s">
        <v>263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263</v>
      </c>
    </row>
    <row r="5" spans="1:6" x14ac:dyDescent="0.25">
      <c r="A5">
        <v>2</v>
      </c>
      <c r="B5" s="8" t="s">
        <v>263</v>
      </c>
    </row>
    <row r="6" spans="1:6" x14ac:dyDescent="0.25">
      <c r="A6" s="8">
        <v>3</v>
      </c>
      <c r="B6" s="8" t="s">
        <v>263</v>
      </c>
    </row>
    <row r="7" spans="1:6" x14ac:dyDescent="0.25">
      <c r="A7" s="8">
        <v>4</v>
      </c>
      <c r="B7" s="8" t="s">
        <v>263</v>
      </c>
    </row>
    <row r="8" spans="1:6" x14ac:dyDescent="0.25">
      <c r="A8" s="8">
        <v>5</v>
      </c>
      <c r="B8" s="8" t="s">
        <v>263</v>
      </c>
    </row>
    <row r="9" spans="1:6" x14ac:dyDescent="0.25">
      <c r="A9" s="8">
        <v>6</v>
      </c>
      <c r="B9" s="8" t="s">
        <v>263</v>
      </c>
    </row>
    <row r="10" spans="1:6" x14ac:dyDescent="0.25">
      <c r="A10" s="8">
        <v>7</v>
      </c>
      <c r="B10" s="8" t="s">
        <v>263</v>
      </c>
    </row>
    <row r="11" spans="1:6" x14ac:dyDescent="0.25">
      <c r="A11" s="8">
        <v>8</v>
      </c>
      <c r="B11" s="8" t="s">
        <v>263</v>
      </c>
    </row>
    <row r="12" spans="1:6" x14ac:dyDescent="0.25">
      <c r="A12" s="8">
        <v>9</v>
      </c>
      <c r="B12" s="8" t="s">
        <v>263</v>
      </c>
    </row>
    <row r="13" spans="1:6" x14ac:dyDescent="0.25">
      <c r="A13" s="8">
        <v>10</v>
      </c>
      <c r="B13" s="8" t="s">
        <v>263</v>
      </c>
    </row>
    <row r="14" spans="1:6" x14ac:dyDescent="0.25">
      <c r="A14" s="8">
        <v>11</v>
      </c>
      <c r="B14" s="8" t="s">
        <v>263</v>
      </c>
    </row>
    <row r="15" spans="1:6" x14ac:dyDescent="0.25">
      <c r="A15" s="8">
        <v>12</v>
      </c>
      <c r="B15" s="8" t="s">
        <v>263</v>
      </c>
    </row>
    <row r="16" spans="1:6" x14ac:dyDescent="0.25">
      <c r="A16">
        <v>13</v>
      </c>
      <c r="B16" t="s">
        <v>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263</v>
      </c>
    </row>
    <row r="5" spans="1:6" x14ac:dyDescent="0.25">
      <c r="A5">
        <v>2</v>
      </c>
      <c r="B5" s="8" t="s">
        <v>263</v>
      </c>
    </row>
    <row r="6" spans="1:6" x14ac:dyDescent="0.25">
      <c r="A6" s="8">
        <v>3</v>
      </c>
      <c r="B6" s="8" t="s">
        <v>263</v>
      </c>
    </row>
    <row r="7" spans="1:6" x14ac:dyDescent="0.25">
      <c r="A7" s="8">
        <v>4</v>
      </c>
      <c r="B7" s="8" t="s">
        <v>263</v>
      </c>
    </row>
    <row r="8" spans="1:6" x14ac:dyDescent="0.25">
      <c r="A8" s="8">
        <v>5</v>
      </c>
      <c r="B8" s="8" t="s">
        <v>263</v>
      </c>
    </row>
    <row r="9" spans="1:6" x14ac:dyDescent="0.25">
      <c r="A9" s="8">
        <v>6</v>
      </c>
      <c r="B9" s="8" t="s">
        <v>263</v>
      </c>
    </row>
    <row r="10" spans="1:6" x14ac:dyDescent="0.25">
      <c r="A10" s="8">
        <v>7</v>
      </c>
      <c r="B10" s="8" t="s">
        <v>263</v>
      </c>
    </row>
    <row r="11" spans="1:6" x14ac:dyDescent="0.25">
      <c r="A11" s="8">
        <v>8</v>
      </c>
      <c r="B11" s="8" t="s">
        <v>263</v>
      </c>
    </row>
    <row r="12" spans="1:6" x14ac:dyDescent="0.25">
      <c r="A12" s="8">
        <v>9</v>
      </c>
      <c r="B12" s="8" t="s">
        <v>263</v>
      </c>
    </row>
    <row r="13" spans="1:6" x14ac:dyDescent="0.25">
      <c r="A13" s="8">
        <v>10</v>
      </c>
      <c r="B13" s="8" t="s">
        <v>263</v>
      </c>
    </row>
    <row r="14" spans="1:6" x14ac:dyDescent="0.25">
      <c r="A14" s="8">
        <v>11</v>
      </c>
      <c r="B14" s="8" t="s">
        <v>263</v>
      </c>
    </row>
    <row r="15" spans="1:6" x14ac:dyDescent="0.25">
      <c r="A15" s="8">
        <v>12</v>
      </c>
      <c r="B15" s="8" t="s">
        <v>263</v>
      </c>
    </row>
    <row r="16" spans="1:6" x14ac:dyDescent="0.25">
      <c r="A16">
        <v>13</v>
      </c>
      <c r="B16" t="s">
        <v>263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263</v>
      </c>
    </row>
    <row r="5" spans="1:6" x14ac:dyDescent="0.25">
      <c r="A5">
        <v>2</v>
      </c>
      <c r="B5" s="8" t="s">
        <v>263</v>
      </c>
    </row>
    <row r="6" spans="1:6" x14ac:dyDescent="0.25">
      <c r="A6" s="8">
        <v>3</v>
      </c>
      <c r="B6" s="8" t="s">
        <v>263</v>
      </c>
    </row>
    <row r="7" spans="1:6" x14ac:dyDescent="0.25">
      <c r="A7" s="8">
        <v>4</v>
      </c>
      <c r="B7" s="8" t="s">
        <v>263</v>
      </c>
    </row>
    <row r="8" spans="1:6" x14ac:dyDescent="0.25">
      <c r="A8" s="8">
        <v>5</v>
      </c>
      <c r="B8" s="8" t="s">
        <v>263</v>
      </c>
    </row>
    <row r="9" spans="1:6" x14ac:dyDescent="0.25">
      <c r="A9" s="8">
        <v>6</v>
      </c>
      <c r="B9" s="8" t="s">
        <v>263</v>
      </c>
    </row>
    <row r="10" spans="1:6" x14ac:dyDescent="0.25">
      <c r="A10" s="8">
        <v>7</v>
      </c>
      <c r="B10" s="8" t="s">
        <v>263</v>
      </c>
    </row>
    <row r="11" spans="1:6" x14ac:dyDescent="0.25">
      <c r="A11" s="8">
        <v>8</v>
      </c>
      <c r="B11" s="8" t="s">
        <v>263</v>
      </c>
    </row>
    <row r="12" spans="1:6" x14ac:dyDescent="0.25">
      <c r="A12" s="8">
        <v>9</v>
      </c>
      <c r="B12" s="8" t="s">
        <v>263</v>
      </c>
    </row>
    <row r="13" spans="1:6" x14ac:dyDescent="0.25">
      <c r="A13" s="8">
        <v>10</v>
      </c>
      <c r="B13" s="8" t="s">
        <v>263</v>
      </c>
    </row>
    <row r="14" spans="1:6" x14ac:dyDescent="0.25">
      <c r="A14" s="8">
        <v>11</v>
      </c>
      <c r="B14" s="8" t="s">
        <v>263</v>
      </c>
    </row>
    <row r="15" spans="1:6" x14ac:dyDescent="0.25">
      <c r="A15" s="8">
        <v>12</v>
      </c>
      <c r="B15" s="8" t="s">
        <v>263</v>
      </c>
    </row>
    <row r="16" spans="1:6" x14ac:dyDescent="0.25">
      <c r="A16">
        <v>13</v>
      </c>
      <c r="B16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266</v>
      </c>
    </row>
    <row r="5" spans="1:6" x14ac:dyDescent="0.25">
      <c r="A5">
        <v>2</v>
      </c>
      <c r="B5" s="9" t="s">
        <v>266</v>
      </c>
    </row>
    <row r="6" spans="1:6" x14ac:dyDescent="0.25">
      <c r="A6" s="9">
        <v>3</v>
      </c>
      <c r="B6" s="9" t="s">
        <v>266</v>
      </c>
    </row>
    <row r="7" spans="1:6" x14ac:dyDescent="0.25">
      <c r="A7" s="9">
        <v>4</v>
      </c>
      <c r="B7" s="9" t="s">
        <v>266</v>
      </c>
    </row>
    <row r="8" spans="1:6" x14ac:dyDescent="0.25">
      <c r="A8" s="9">
        <v>5</v>
      </c>
      <c r="B8" s="9" t="s">
        <v>266</v>
      </c>
    </row>
    <row r="9" spans="1:6" x14ac:dyDescent="0.25">
      <c r="A9" s="9">
        <v>6</v>
      </c>
      <c r="B9" s="9" t="s">
        <v>266</v>
      </c>
    </row>
    <row r="10" spans="1:6" x14ac:dyDescent="0.25">
      <c r="A10" s="9">
        <v>7</v>
      </c>
      <c r="B10" s="9" t="s">
        <v>266</v>
      </c>
    </row>
    <row r="11" spans="1:6" x14ac:dyDescent="0.25">
      <c r="A11" s="9">
        <v>8</v>
      </c>
      <c r="B11" s="9" t="s">
        <v>266</v>
      </c>
    </row>
    <row r="12" spans="1:6" x14ac:dyDescent="0.25">
      <c r="A12" s="9">
        <v>9</v>
      </c>
      <c r="B12" s="9" t="s">
        <v>266</v>
      </c>
    </row>
    <row r="13" spans="1:6" x14ac:dyDescent="0.25">
      <c r="A13" s="9">
        <v>10</v>
      </c>
      <c r="B13" s="9" t="s">
        <v>266</v>
      </c>
    </row>
    <row r="14" spans="1:6" x14ac:dyDescent="0.25">
      <c r="A14" s="9">
        <v>11</v>
      </c>
      <c r="B14" s="9" t="s">
        <v>266</v>
      </c>
    </row>
    <row r="15" spans="1:6" x14ac:dyDescent="0.25">
      <c r="A15" s="9">
        <v>12</v>
      </c>
      <c r="B15" s="9" t="s">
        <v>266</v>
      </c>
    </row>
    <row r="16" spans="1:6" x14ac:dyDescent="0.25">
      <c r="A16">
        <v>13</v>
      </c>
      <c r="B16" t="s">
        <v>266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263</v>
      </c>
    </row>
    <row r="5" spans="1:3" x14ac:dyDescent="0.25">
      <c r="A5">
        <v>2</v>
      </c>
      <c r="B5" s="9" t="s">
        <v>263</v>
      </c>
    </row>
    <row r="6" spans="1:3" x14ac:dyDescent="0.25">
      <c r="A6" s="9">
        <v>3</v>
      </c>
      <c r="B6" s="9" t="s">
        <v>263</v>
      </c>
    </row>
    <row r="7" spans="1:3" x14ac:dyDescent="0.25">
      <c r="A7" s="9">
        <v>4</v>
      </c>
      <c r="B7" s="9" t="s">
        <v>263</v>
      </c>
    </row>
    <row r="8" spans="1:3" x14ac:dyDescent="0.25">
      <c r="A8" s="9">
        <v>5</v>
      </c>
      <c r="B8" s="9" t="s">
        <v>263</v>
      </c>
    </row>
    <row r="9" spans="1:3" x14ac:dyDescent="0.25">
      <c r="A9" s="9">
        <v>6</v>
      </c>
      <c r="B9" s="9" t="s">
        <v>263</v>
      </c>
    </row>
    <row r="10" spans="1:3" x14ac:dyDescent="0.25">
      <c r="A10" s="9">
        <v>7</v>
      </c>
      <c r="B10" s="9" t="s">
        <v>263</v>
      </c>
    </row>
    <row r="11" spans="1:3" x14ac:dyDescent="0.25">
      <c r="A11" s="9">
        <v>8</v>
      </c>
      <c r="B11" s="9" t="s">
        <v>263</v>
      </c>
    </row>
    <row r="12" spans="1:3" x14ac:dyDescent="0.25">
      <c r="A12" s="9">
        <v>9</v>
      </c>
      <c r="B12" s="9" t="s">
        <v>263</v>
      </c>
    </row>
    <row r="13" spans="1:3" x14ac:dyDescent="0.25">
      <c r="A13" s="9">
        <v>10</v>
      </c>
      <c r="B13" s="9" t="s">
        <v>263</v>
      </c>
    </row>
    <row r="14" spans="1:3" x14ac:dyDescent="0.25">
      <c r="A14" s="9">
        <v>11</v>
      </c>
      <c r="B14" s="9" t="s">
        <v>263</v>
      </c>
    </row>
    <row r="15" spans="1:3" x14ac:dyDescent="0.25">
      <c r="A15" s="9">
        <v>12</v>
      </c>
      <c r="B15" s="9" t="s">
        <v>263</v>
      </c>
    </row>
    <row r="16" spans="1:3" x14ac:dyDescent="0.25">
      <c r="A16">
        <v>13</v>
      </c>
      <c r="B16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263</v>
      </c>
      <c r="C4">
        <v>542</v>
      </c>
      <c r="D4" s="20">
        <v>531.6</v>
      </c>
      <c r="E4" t="s">
        <v>219</v>
      </c>
      <c r="F4" t="s">
        <v>265</v>
      </c>
    </row>
    <row r="5" spans="1:6" x14ac:dyDescent="0.25">
      <c r="A5">
        <v>2</v>
      </c>
      <c r="B5" s="7" t="s">
        <v>263</v>
      </c>
      <c r="C5">
        <v>0</v>
      </c>
      <c r="D5">
        <v>0</v>
      </c>
      <c r="E5" s="15" t="s">
        <v>219</v>
      </c>
      <c r="F5" s="15" t="s">
        <v>265</v>
      </c>
    </row>
    <row r="6" spans="1:6" x14ac:dyDescent="0.25">
      <c r="A6" s="7">
        <v>3</v>
      </c>
      <c r="B6" s="7" t="s">
        <v>263</v>
      </c>
      <c r="C6" s="15">
        <v>0</v>
      </c>
      <c r="D6" s="15">
        <v>0</v>
      </c>
      <c r="E6" s="15" t="s">
        <v>219</v>
      </c>
      <c r="F6" s="15" t="s">
        <v>265</v>
      </c>
    </row>
    <row r="7" spans="1:6" x14ac:dyDescent="0.25">
      <c r="A7" s="7">
        <v>4</v>
      </c>
      <c r="B7" s="7" t="s">
        <v>263</v>
      </c>
      <c r="C7" s="15">
        <v>0</v>
      </c>
      <c r="D7" s="15">
        <v>0</v>
      </c>
      <c r="E7" s="15" t="s">
        <v>219</v>
      </c>
      <c r="F7" s="15" t="s">
        <v>265</v>
      </c>
    </row>
    <row r="8" spans="1:6" x14ac:dyDescent="0.25">
      <c r="A8" s="7">
        <v>5</v>
      </c>
      <c r="B8" s="7" t="s">
        <v>263</v>
      </c>
      <c r="C8" s="15">
        <v>0</v>
      </c>
      <c r="D8" s="15">
        <v>0</v>
      </c>
      <c r="E8" s="15" t="s">
        <v>219</v>
      </c>
      <c r="F8" s="15" t="s">
        <v>265</v>
      </c>
    </row>
    <row r="9" spans="1:6" x14ac:dyDescent="0.25">
      <c r="A9" s="7">
        <v>6</v>
      </c>
      <c r="B9" s="7" t="s">
        <v>263</v>
      </c>
      <c r="C9" s="15">
        <v>0</v>
      </c>
      <c r="D9" s="15">
        <v>0</v>
      </c>
      <c r="E9" s="15" t="s">
        <v>219</v>
      </c>
      <c r="F9" s="15" t="s">
        <v>265</v>
      </c>
    </row>
    <row r="10" spans="1:6" x14ac:dyDescent="0.25">
      <c r="A10" s="7">
        <v>7</v>
      </c>
      <c r="B10" s="7" t="s">
        <v>263</v>
      </c>
      <c r="C10" s="15">
        <v>0</v>
      </c>
      <c r="D10" s="15">
        <v>0</v>
      </c>
      <c r="E10" s="15" t="s">
        <v>219</v>
      </c>
      <c r="F10" s="15" t="s">
        <v>265</v>
      </c>
    </row>
    <row r="11" spans="1:6" x14ac:dyDescent="0.25">
      <c r="A11" s="7">
        <v>8</v>
      </c>
      <c r="B11" s="7" t="s">
        <v>263</v>
      </c>
      <c r="C11" s="15">
        <v>0</v>
      </c>
      <c r="D11" s="15">
        <v>0</v>
      </c>
      <c r="E11" s="15" t="s">
        <v>219</v>
      </c>
      <c r="F11" s="15" t="s">
        <v>265</v>
      </c>
    </row>
    <row r="12" spans="1:6" x14ac:dyDescent="0.25">
      <c r="A12" s="7">
        <v>9</v>
      </c>
      <c r="B12" s="7" t="s">
        <v>263</v>
      </c>
      <c r="C12" s="15">
        <v>0</v>
      </c>
      <c r="D12" s="15">
        <v>0</v>
      </c>
      <c r="E12" s="15" t="s">
        <v>219</v>
      </c>
      <c r="F12" s="15" t="s">
        <v>265</v>
      </c>
    </row>
    <row r="13" spans="1:6" x14ac:dyDescent="0.25">
      <c r="A13" s="7">
        <v>10</v>
      </c>
      <c r="B13" s="7" t="s">
        <v>263</v>
      </c>
      <c r="C13" s="15">
        <v>0</v>
      </c>
      <c r="D13" s="15">
        <v>0</v>
      </c>
      <c r="E13" s="15" t="s">
        <v>219</v>
      </c>
      <c r="F13" s="15" t="s">
        <v>265</v>
      </c>
    </row>
    <row r="14" spans="1:6" x14ac:dyDescent="0.25">
      <c r="A14" s="7">
        <v>11</v>
      </c>
      <c r="B14" s="7" t="s">
        <v>263</v>
      </c>
      <c r="C14" s="15">
        <v>0</v>
      </c>
      <c r="D14" s="15">
        <v>0</v>
      </c>
      <c r="E14" s="15" t="s">
        <v>219</v>
      </c>
      <c r="F14" s="15" t="s">
        <v>265</v>
      </c>
    </row>
    <row r="15" spans="1:6" x14ac:dyDescent="0.25">
      <c r="A15" s="7">
        <v>12</v>
      </c>
      <c r="B15" s="7" t="s">
        <v>263</v>
      </c>
      <c r="C15" s="15">
        <v>0</v>
      </c>
      <c r="D15" s="15">
        <v>0</v>
      </c>
      <c r="E15" s="15" t="s">
        <v>219</v>
      </c>
      <c r="F15" s="15" t="s">
        <v>265</v>
      </c>
    </row>
    <row r="16" spans="1:6" x14ac:dyDescent="0.25">
      <c r="A16">
        <v>13</v>
      </c>
      <c r="B16" s="15" t="s">
        <v>263</v>
      </c>
      <c r="C16" s="15">
        <v>0</v>
      </c>
      <c r="D16" s="15">
        <v>0</v>
      </c>
      <c r="E16" s="15" t="s">
        <v>219</v>
      </c>
      <c r="F16" s="15" t="s">
        <v>265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263</v>
      </c>
    </row>
    <row r="5" spans="1:3" x14ac:dyDescent="0.25">
      <c r="A5">
        <v>2</v>
      </c>
      <c r="B5" s="6" t="s">
        <v>263</v>
      </c>
    </row>
    <row r="6" spans="1:3" x14ac:dyDescent="0.25">
      <c r="A6" s="6">
        <v>3</v>
      </c>
      <c r="B6" s="6" t="s">
        <v>263</v>
      </c>
    </row>
    <row r="7" spans="1:3" x14ac:dyDescent="0.25">
      <c r="A7" s="6">
        <v>4</v>
      </c>
      <c r="B7" s="6" t="s">
        <v>263</v>
      </c>
    </row>
    <row r="8" spans="1:3" x14ac:dyDescent="0.25">
      <c r="A8" s="6">
        <v>5</v>
      </c>
      <c r="B8" s="6" t="s">
        <v>263</v>
      </c>
    </row>
    <row r="9" spans="1:3" x14ac:dyDescent="0.25">
      <c r="A9" s="6">
        <v>6</v>
      </c>
      <c r="B9" s="6" t="s">
        <v>263</v>
      </c>
    </row>
    <row r="10" spans="1:3" x14ac:dyDescent="0.25">
      <c r="A10" s="6">
        <v>7</v>
      </c>
      <c r="B10" s="6" t="s">
        <v>263</v>
      </c>
    </row>
    <row r="11" spans="1:3" x14ac:dyDescent="0.25">
      <c r="A11" s="6">
        <v>8</v>
      </c>
      <c r="B11" s="6" t="s">
        <v>263</v>
      </c>
    </row>
    <row r="12" spans="1:3" x14ac:dyDescent="0.25">
      <c r="A12" s="6">
        <v>9</v>
      </c>
      <c r="B12" s="6" t="s">
        <v>263</v>
      </c>
    </row>
    <row r="13" spans="1:3" x14ac:dyDescent="0.25">
      <c r="A13" s="6">
        <v>10</v>
      </c>
      <c r="B13" s="6" t="s">
        <v>263</v>
      </c>
    </row>
    <row r="14" spans="1:3" x14ac:dyDescent="0.25">
      <c r="A14" s="6">
        <v>11</v>
      </c>
      <c r="B14" s="6" t="s">
        <v>263</v>
      </c>
    </row>
    <row r="15" spans="1:3" x14ac:dyDescent="0.25">
      <c r="A15" s="6">
        <v>12</v>
      </c>
      <c r="B15" s="6" t="s">
        <v>263</v>
      </c>
    </row>
    <row r="16" spans="1:3" x14ac:dyDescent="0.25">
      <c r="A16">
        <v>13</v>
      </c>
      <c r="B16" t="s">
        <v>263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C4" sqref="C4:D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>
        <v>1</v>
      </c>
      <c r="B4" t="s">
        <v>264</v>
      </c>
      <c r="C4" s="21">
        <f>26697*2</f>
        <v>53394</v>
      </c>
      <c r="D4" s="4">
        <f>20137.98*2</f>
        <v>40275.96</v>
      </c>
      <c r="E4" s="4" t="s">
        <v>219</v>
      </c>
      <c r="F4" t="s">
        <v>265</v>
      </c>
      <c r="G4" s="11"/>
    </row>
    <row r="5" spans="1:7" x14ac:dyDescent="0.25">
      <c r="A5">
        <v>2</v>
      </c>
      <c r="B5" s="8" t="s">
        <v>264</v>
      </c>
      <c r="C5" s="21">
        <f>16150.05*2</f>
        <v>32300.1</v>
      </c>
      <c r="D5" s="4">
        <f>12807.42*2</f>
        <v>25614.84</v>
      </c>
      <c r="E5" s="3" t="s">
        <v>219</v>
      </c>
      <c r="F5" s="8" t="s">
        <v>265</v>
      </c>
      <c r="G5" s="11"/>
    </row>
    <row r="6" spans="1:7" x14ac:dyDescent="0.25">
      <c r="A6" s="8">
        <v>3</v>
      </c>
      <c r="B6" s="8" t="s">
        <v>264</v>
      </c>
      <c r="C6" s="21">
        <f>8149.95*2</f>
        <v>16299.9</v>
      </c>
      <c r="D6" s="4">
        <f>6854.84*2</f>
        <v>13709.68</v>
      </c>
      <c r="E6" s="3" t="s">
        <v>219</v>
      </c>
      <c r="F6" s="8" t="s">
        <v>265</v>
      </c>
      <c r="G6" s="11"/>
    </row>
    <row r="7" spans="1:7" x14ac:dyDescent="0.25">
      <c r="A7" s="8">
        <v>4</v>
      </c>
      <c r="B7" s="8" t="s">
        <v>264</v>
      </c>
      <c r="C7" s="21">
        <f>6649.95*2</f>
        <v>13299.9</v>
      </c>
      <c r="D7" s="4">
        <f>5727.28*2</f>
        <v>11454.56</v>
      </c>
      <c r="E7" s="3" t="s">
        <v>219</v>
      </c>
      <c r="F7" s="8" t="s">
        <v>265</v>
      </c>
      <c r="G7" s="11"/>
    </row>
    <row r="8" spans="1:7" x14ac:dyDescent="0.25">
      <c r="A8" s="8">
        <v>5</v>
      </c>
      <c r="B8" s="8" t="s">
        <v>264</v>
      </c>
      <c r="C8" s="21">
        <f>16150.05*2</f>
        <v>32300.1</v>
      </c>
      <c r="D8" s="4">
        <f>11911.65*2</f>
        <v>23823.3</v>
      </c>
      <c r="E8" s="3" t="s">
        <v>219</v>
      </c>
      <c r="F8" s="8" t="s">
        <v>265</v>
      </c>
      <c r="G8" s="11"/>
    </row>
    <row r="9" spans="1:7" x14ac:dyDescent="0.25">
      <c r="A9" s="8">
        <v>6</v>
      </c>
      <c r="B9" s="8" t="s">
        <v>264</v>
      </c>
      <c r="C9" s="21">
        <f>16150.05*2</f>
        <v>32300.1</v>
      </c>
      <c r="D9" s="4">
        <f>12807.42*2</f>
        <v>25614.84</v>
      </c>
      <c r="E9" s="3" t="s">
        <v>219</v>
      </c>
      <c r="F9" s="8" t="s">
        <v>265</v>
      </c>
      <c r="G9" s="11"/>
    </row>
    <row r="10" spans="1:7" x14ac:dyDescent="0.25">
      <c r="A10" s="8">
        <v>7</v>
      </c>
      <c r="B10" s="8" t="s">
        <v>264</v>
      </c>
      <c r="C10" s="21">
        <f>6649.95*2</f>
        <v>13299.9</v>
      </c>
      <c r="D10" s="4">
        <f>4306.12*2</f>
        <v>8612.24</v>
      </c>
      <c r="E10" s="3" t="s">
        <v>219</v>
      </c>
      <c r="F10" s="8" t="s">
        <v>265</v>
      </c>
      <c r="G10" s="11"/>
    </row>
    <row r="11" spans="1:7" x14ac:dyDescent="0.25">
      <c r="A11" s="8">
        <v>8</v>
      </c>
      <c r="B11" s="8" t="s">
        <v>264</v>
      </c>
      <c r="C11" s="21">
        <f>8749.95*2</f>
        <v>17499.900000000001</v>
      </c>
      <c r="D11" s="4">
        <f>4425.34*2</f>
        <v>8850.68</v>
      </c>
      <c r="E11" s="3" t="s">
        <v>219</v>
      </c>
      <c r="F11" s="8" t="s">
        <v>265</v>
      </c>
      <c r="G11" s="11"/>
    </row>
    <row r="12" spans="1:7" x14ac:dyDescent="0.25">
      <c r="A12" s="8">
        <v>9</v>
      </c>
      <c r="B12" s="8" t="s">
        <v>264</v>
      </c>
      <c r="C12" s="21">
        <f>8749.95*2</f>
        <v>17499.900000000001</v>
      </c>
      <c r="D12" s="4">
        <f>7305.86*2</f>
        <v>14611.72</v>
      </c>
      <c r="E12" s="3" t="s">
        <v>219</v>
      </c>
      <c r="F12" s="8" t="s">
        <v>265</v>
      </c>
      <c r="G12" s="11"/>
    </row>
    <row r="13" spans="1:7" x14ac:dyDescent="0.25">
      <c r="A13" s="8">
        <v>10</v>
      </c>
      <c r="B13" s="8" t="s">
        <v>264</v>
      </c>
      <c r="C13" s="21">
        <f>8749.95*2</f>
        <v>17499.900000000001</v>
      </c>
      <c r="D13" s="4">
        <f>7305.86*2</f>
        <v>14611.72</v>
      </c>
      <c r="E13" s="3" t="s">
        <v>219</v>
      </c>
      <c r="F13" s="8" t="s">
        <v>265</v>
      </c>
      <c r="G13" s="11"/>
    </row>
    <row r="14" spans="1:7" x14ac:dyDescent="0.25">
      <c r="A14" s="8">
        <v>11</v>
      </c>
      <c r="B14" s="8" t="s">
        <v>264</v>
      </c>
      <c r="C14" s="21">
        <f>543.33*15*2</f>
        <v>16299.900000000001</v>
      </c>
      <c r="D14" s="4">
        <f>6854.84*2</f>
        <v>13709.68</v>
      </c>
      <c r="E14" s="3" t="s">
        <v>219</v>
      </c>
      <c r="F14" s="8" t="s">
        <v>265</v>
      </c>
      <c r="G14" s="11"/>
    </row>
    <row r="15" spans="1:7" x14ac:dyDescent="0.25">
      <c r="A15" s="8">
        <v>12</v>
      </c>
      <c r="B15" s="8" t="s">
        <v>264</v>
      </c>
      <c r="C15" s="21">
        <f>16150.05*2</f>
        <v>32300.1</v>
      </c>
      <c r="D15" s="4">
        <f>12807.42*2</f>
        <v>25614.84</v>
      </c>
      <c r="E15" s="3" t="s">
        <v>219</v>
      </c>
      <c r="F15" s="8" t="s">
        <v>265</v>
      </c>
      <c r="G15" s="11"/>
    </row>
    <row r="16" spans="1:7" x14ac:dyDescent="0.25">
      <c r="A16">
        <v>13</v>
      </c>
      <c r="B16" t="s">
        <v>264</v>
      </c>
      <c r="C16" s="21">
        <f>1779.8*30</f>
        <v>53394</v>
      </c>
      <c r="D16" s="4">
        <f>20137.98*2</f>
        <v>40275.96</v>
      </c>
      <c r="E16" s="3" t="s">
        <v>219</v>
      </c>
      <c r="F16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263</v>
      </c>
    </row>
    <row r="5" spans="1:6" x14ac:dyDescent="0.25">
      <c r="A5">
        <v>2</v>
      </c>
      <c r="B5" s="8" t="s">
        <v>263</v>
      </c>
    </row>
    <row r="6" spans="1:6" x14ac:dyDescent="0.25">
      <c r="A6" s="8">
        <v>3</v>
      </c>
      <c r="B6" s="8" t="s">
        <v>263</v>
      </c>
    </row>
    <row r="7" spans="1:6" x14ac:dyDescent="0.25">
      <c r="A7" s="8">
        <v>4</v>
      </c>
      <c r="B7" s="8" t="s">
        <v>263</v>
      </c>
    </row>
    <row r="8" spans="1:6" x14ac:dyDescent="0.25">
      <c r="A8" s="8">
        <v>5</v>
      </c>
      <c r="B8" s="8" t="s">
        <v>263</v>
      </c>
    </row>
    <row r="9" spans="1:6" x14ac:dyDescent="0.25">
      <c r="A9" s="8">
        <v>6</v>
      </c>
      <c r="B9" s="8" t="s">
        <v>263</v>
      </c>
    </row>
    <row r="10" spans="1:6" x14ac:dyDescent="0.25">
      <c r="A10" s="8">
        <v>7</v>
      </c>
      <c r="B10" s="8" t="s">
        <v>263</v>
      </c>
    </row>
    <row r="11" spans="1:6" x14ac:dyDescent="0.25">
      <c r="A11" s="8">
        <v>8</v>
      </c>
      <c r="B11" s="8" t="s">
        <v>263</v>
      </c>
    </row>
    <row r="12" spans="1:6" x14ac:dyDescent="0.25">
      <c r="A12" s="8">
        <v>9</v>
      </c>
      <c r="B12" s="8" t="s">
        <v>263</v>
      </c>
    </row>
    <row r="13" spans="1:6" x14ac:dyDescent="0.25">
      <c r="A13" s="8">
        <v>10</v>
      </c>
      <c r="B13" s="8" t="s">
        <v>263</v>
      </c>
    </row>
    <row r="14" spans="1:6" x14ac:dyDescent="0.25">
      <c r="A14" s="8">
        <v>11</v>
      </c>
      <c r="B14" s="8" t="s">
        <v>263</v>
      </c>
    </row>
    <row r="15" spans="1:6" x14ac:dyDescent="0.25">
      <c r="A15">
        <v>12</v>
      </c>
      <c r="B15" s="8" t="s">
        <v>263</v>
      </c>
    </row>
    <row r="16" spans="1:6" x14ac:dyDescent="0.25">
      <c r="A16">
        <v>13</v>
      </c>
      <c r="B16" s="15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C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263</v>
      </c>
      <c r="C4">
        <f>61260.72+20129.54</f>
        <v>81390.260000000009</v>
      </c>
      <c r="D4">
        <f>+C4-20854.08</f>
        <v>60536.180000000008</v>
      </c>
      <c r="E4" t="s">
        <v>219</v>
      </c>
      <c r="F4" s="15" t="s">
        <v>284</v>
      </c>
    </row>
    <row r="5" spans="1:6" x14ac:dyDescent="0.25">
      <c r="A5">
        <v>2</v>
      </c>
      <c r="B5" s="15" t="s">
        <v>263</v>
      </c>
      <c r="C5">
        <v>0</v>
      </c>
      <c r="D5">
        <v>0</v>
      </c>
      <c r="E5" s="15" t="s">
        <v>219</v>
      </c>
      <c r="F5" s="16" t="s">
        <v>285</v>
      </c>
    </row>
    <row r="6" spans="1:6" x14ac:dyDescent="0.25">
      <c r="A6" s="8">
        <v>3</v>
      </c>
      <c r="B6" s="15" t="s">
        <v>263</v>
      </c>
      <c r="C6" s="15">
        <v>0</v>
      </c>
      <c r="D6" s="15">
        <v>0</v>
      </c>
      <c r="E6" s="15" t="s">
        <v>219</v>
      </c>
      <c r="F6" s="16" t="s">
        <v>285</v>
      </c>
    </row>
    <row r="7" spans="1:6" x14ac:dyDescent="0.25">
      <c r="A7" s="8">
        <v>4</v>
      </c>
      <c r="B7" s="15" t="s">
        <v>263</v>
      </c>
      <c r="C7" s="15">
        <v>0</v>
      </c>
      <c r="D7" s="15">
        <v>0</v>
      </c>
      <c r="E7" s="15" t="s">
        <v>219</v>
      </c>
      <c r="F7" s="16" t="s">
        <v>285</v>
      </c>
    </row>
    <row r="8" spans="1:6" x14ac:dyDescent="0.25">
      <c r="A8" s="8">
        <v>5</v>
      </c>
      <c r="B8" s="15" t="s">
        <v>263</v>
      </c>
      <c r="C8" s="15">
        <v>0</v>
      </c>
      <c r="D8" s="15">
        <v>0</v>
      </c>
      <c r="E8" s="15" t="s">
        <v>219</v>
      </c>
      <c r="F8" s="16" t="s">
        <v>285</v>
      </c>
    </row>
    <row r="9" spans="1:6" x14ac:dyDescent="0.25">
      <c r="A9" s="8">
        <v>6</v>
      </c>
      <c r="B9" s="15" t="s">
        <v>263</v>
      </c>
      <c r="C9" s="15">
        <v>0</v>
      </c>
      <c r="D9" s="15">
        <v>0</v>
      </c>
      <c r="E9" s="15" t="s">
        <v>219</v>
      </c>
      <c r="F9" s="16" t="s">
        <v>285</v>
      </c>
    </row>
    <row r="10" spans="1:6" x14ac:dyDescent="0.25">
      <c r="A10" s="8">
        <v>7</v>
      </c>
      <c r="B10" s="15" t="s">
        <v>263</v>
      </c>
      <c r="C10" s="15">
        <v>0</v>
      </c>
      <c r="D10" s="15">
        <v>0</v>
      </c>
      <c r="E10" s="15" t="s">
        <v>219</v>
      </c>
      <c r="F10" s="16" t="s">
        <v>285</v>
      </c>
    </row>
    <row r="11" spans="1:6" x14ac:dyDescent="0.25">
      <c r="A11" s="8">
        <v>8</v>
      </c>
      <c r="B11" s="15" t="s">
        <v>263</v>
      </c>
      <c r="C11" s="15">
        <f>20078.22+6019.97</f>
        <v>26098.190000000002</v>
      </c>
      <c r="D11" s="15">
        <f>+C11-4649.71</f>
        <v>21448.480000000003</v>
      </c>
      <c r="E11" s="15" t="s">
        <v>219</v>
      </c>
      <c r="F11" s="15" t="s">
        <v>284</v>
      </c>
    </row>
    <row r="12" spans="1:6" x14ac:dyDescent="0.25">
      <c r="A12" s="8">
        <v>9</v>
      </c>
      <c r="B12" s="15" t="s">
        <v>263</v>
      </c>
      <c r="C12" s="15">
        <v>0</v>
      </c>
      <c r="D12" s="15">
        <v>0</v>
      </c>
      <c r="E12" s="15" t="s">
        <v>219</v>
      </c>
      <c r="F12" s="16" t="s">
        <v>285</v>
      </c>
    </row>
    <row r="13" spans="1:6" x14ac:dyDescent="0.25">
      <c r="A13" s="8">
        <v>10</v>
      </c>
      <c r="B13" s="15" t="s">
        <v>263</v>
      </c>
      <c r="C13" s="15">
        <v>0</v>
      </c>
      <c r="D13" s="15">
        <v>0</v>
      </c>
      <c r="E13" s="15" t="s">
        <v>219</v>
      </c>
      <c r="F13" s="16" t="s">
        <v>285</v>
      </c>
    </row>
    <row r="14" spans="1:6" x14ac:dyDescent="0.25">
      <c r="A14" s="8">
        <v>11</v>
      </c>
      <c r="B14" s="15" t="s">
        <v>263</v>
      </c>
      <c r="C14" s="15">
        <v>0</v>
      </c>
      <c r="D14" s="15">
        <v>0</v>
      </c>
      <c r="E14" s="15" t="s">
        <v>219</v>
      </c>
      <c r="F14" s="16" t="s">
        <v>285</v>
      </c>
    </row>
    <row r="15" spans="1:6" x14ac:dyDescent="0.25">
      <c r="A15" s="8">
        <v>12</v>
      </c>
      <c r="B15" s="15" t="s">
        <v>263</v>
      </c>
      <c r="C15" s="15">
        <v>0</v>
      </c>
      <c r="D15" s="15">
        <v>0</v>
      </c>
      <c r="E15" s="15" t="s">
        <v>219</v>
      </c>
      <c r="F15" s="16" t="s">
        <v>285</v>
      </c>
    </row>
    <row r="16" spans="1:6" x14ac:dyDescent="0.25">
      <c r="A16">
        <v>13</v>
      </c>
      <c r="B16" s="15" t="s">
        <v>263</v>
      </c>
      <c r="C16" s="15">
        <v>0</v>
      </c>
      <c r="D16" s="15">
        <v>0</v>
      </c>
      <c r="E16" s="15" t="s">
        <v>219</v>
      </c>
      <c r="F16" s="16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9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9" x14ac:dyDescent="0.25">
      <c r="A4">
        <v>1</v>
      </c>
      <c r="B4" t="s">
        <v>279</v>
      </c>
      <c r="C4" s="12">
        <v>142384</v>
      </c>
      <c r="D4" s="13">
        <f>+C4-23118.11</f>
        <v>119265.89</v>
      </c>
      <c r="E4" t="s">
        <v>219</v>
      </c>
      <c r="F4" t="s">
        <v>284</v>
      </c>
      <c r="G4" s="4"/>
      <c r="H4" s="4"/>
      <c r="I4" s="4"/>
    </row>
    <row r="5" spans="1:9" x14ac:dyDescent="0.25">
      <c r="A5">
        <v>2</v>
      </c>
      <c r="B5" s="14" t="s">
        <v>279</v>
      </c>
      <c r="C5" s="12">
        <v>0</v>
      </c>
      <c r="D5" s="15">
        <v>0</v>
      </c>
      <c r="E5" s="15" t="s">
        <v>219</v>
      </c>
      <c r="F5" s="12" t="s">
        <v>285</v>
      </c>
      <c r="G5" s="3"/>
      <c r="H5" s="3"/>
      <c r="I5" s="3"/>
    </row>
    <row r="6" spans="1:9" x14ac:dyDescent="0.25">
      <c r="A6" s="8">
        <v>3</v>
      </c>
      <c r="B6" s="14" t="s">
        <v>279</v>
      </c>
      <c r="C6" s="15">
        <v>0</v>
      </c>
      <c r="D6" s="15">
        <v>0</v>
      </c>
      <c r="E6" s="15" t="s">
        <v>219</v>
      </c>
      <c r="F6" s="15" t="s">
        <v>285</v>
      </c>
      <c r="G6" s="3"/>
      <c r="H6" s="3"/>
      <c r="I6" s="3"/>
    </row>
    <row r="7" spans="1:9" x14ac:dyDescent="0.25">
      <c r="A7" s="8">
        <v>4</v>
      </c>
      <c r="B7" s="14" t="s">
        <v>279</v>
      </c>
      <c r="C7" s="15">
        <v>0</v>
      </c>
      <c r="D7" s="15">
        <v>0</v>
      </c>
      <c r="E7" s="15" t="s">
        <v>219</v>
      </c>
      <c r="F7" s="15" t="s">
        <v>285</v>
      </c>
      <c r="G7" s="3"/>
      <c r="H7" s="3"/>
      <c r="I7" s="3"/>
    </row>
    <row r="8" spans="1:9" x14ac:dyDescent="0.25">
      <c r="A8" s="8">
        <v>5</v>
      </c>
      <c r="B8" s="14" t="s">
        <v>279</v>
      </c>
      <c r="C8" s="15">
        <v>0</v>
      </c>
      <c r="D8" s="15">
        <v>0</v>
      </c>
      <c r="E8" s="15" t="s">
        <v>219</v>
      </c>
      <c r="F8" s="15" t="s">
        <v>285</v>
      </c>
      <c r="G8" s="3"/>
      <c r="H8" s="3"/>
      <c r="I8" s="3"/>
    </row>
    <row r="9" spans="1:9" x14ac:dyDescent="0.25">
      <c r="A9" s="8">
        <v>6</v>
      </c>
      <c r="B9" s="14" t="s">
        <v>279</v>
      </c>
      <c r="C9" s="15">
        <v>0</v>
      </c>
      <c r="D9" s="15">
        <v>0</v>
      </c>
      <c r="E9" s="15" t="s">
        <v>219</v>
      </c>
      <c r="F9" s="15" t="s">
        <v>285</v>
      </c>
      <c r="G9" s="3"/>
      <c r="H9" s="3"/>
      <c r="I9" s="3"/>
    </row>
    <row r="10" spans="1:9" x14ac:dyDescent="0.25">
      <c r="A10" s="8">
        <v>7</v>
      </c>
      <c r="B10" s="14" t="s">
        <v>279</v>
      </c>
      <c r="C10" s="15">
        <v>0</v>
      </c>
      <c r="D10" s="15">
        <v>0</v>
      </c>
      <c r="E10" s="15" t="s">
        <v>219</v>
      </c>
      <c r="F10" s="15" t="s">
        <v>285</v>
      </c>
      <c r="G10" s="3"/>
      <c r="H10" s="3"/>
      <c r="I10" s="3"/>
    </row>
    <row r="11" spans="1:9" x14ac:dyDescent="0.25">
      <c r="A11" s="8">
        <v>8</v>
      </c>
      <c r="B11" s="14" t="s">
        <v>279</v>
      </c>
      <c r="C11" s="15">
        <v>0</v>
      </c>
      <c r="D11" s="15">
        <v>0</v>
      </c>
      <c r="E11" s="15" t="s">
        <v>219</v>
      </c>
      <c r="F11" s="15" t="s">
        <v>285</v>
      </c>
      <c r="G11" s="3"/>
      <c r="H11" s="3"/>
      <c r="I11" s="3"/>
    </row>
    <row r="12" spans="1:9" x14ac:dyDescent="0.25">
      <c r="A12" s="8">
        <v>9</v>
      </c>
      <c r="B12" s="14" t="s">
        <v>279</v>
      </c>
      <c r="C12" s="15">
        <v>0</v>
      </c>
      <c r="D12" s="15">
        <v>0</v>
      </c>
      <c r="E12" s="15" t="s">
        <v>219</v>
      </c>
      <c r="F12" s="15" t="s">
        <v>285</v>
      </c>
      <c r="G12" s="3"/>
      <c r="H12" s="3"/>
      <c r="I12" s="3"/>
    </row>
    <row r="13" spans="1:9" x14ac:dyDescent="0.25">
      <c r="A13" s="8">
        <v>10</v>
      </c>
      <c r="B13" s="14" t="s">
        <v>279</v>
      </c>
      <c r="C13" s="15">
        <v>0</v>
      </c>
      <c r="D13" s="15">
        <v>0</v>
      </c>
      <c r="E13" s="15" t="s">
        <v>219</v>
      </c>
      <c r="F13" s="15" t="s">
        <v>285</v>
      </c>
      <c r="G13" s="3"/>
      <c r="H13" s="3"/>
      <c r="I13" s="3"/>
    </row>
    <row r="14" spans="1:9" x14ac:dyDescent="0.25">
      <c r="A14" s="8">
        <v>11</v>
      </c>
      <c r="B14" s="14" t="s">
        <v>279</v>
      </c>
      <c r="C14" s="15">
        <v>0</v>
      </c>
      <c r="D14" s="15">
        <v>0</v>
      </c>
      <c r="E14" s="15" t="s">
        <v>219</v>
      </c>
      <c r="F14" s="15" t="s">
        <v>285</v>
      </c>
      <c r="G14" s="3"/>
      <c r="H14" s="3"/>
      <c r="I14" s="3"/>
    </row>
    <row r="15" spans="1:9" x14ac:dyDescent="0.25">
      <c r="A15" s="8">
        <v>12</v>
      </c>
      <c r="B15" s="14" t="s">
        <v>279</v>
      </c>
      <c r="C15" s="15">
        <v>0</v>
      </c>
      <c r="D15" s="15">
        <v>0</v>
      </c>
      <c r="E15" s="15" t="s">
        <v>219</v>
      </c>
      <c r="F15" s="15" t="s">
        <v>285</v>
      </c>
      <c r="G15" s="3"/>
      <c r="H15" s="3"/>
      <c r="I15" s="3"/>
    </row>
    <row r="16" spans="1:9" x14ac:dyDescent="0.25">
      <c r="A16">
        <v>13</v>
      </c>
      <c r="B16" t="s">
        <v>279</v>
      </c>
      <c r="C16" s="15">
        <v>0</v>
      </c>
      <c r="D16" s="15">
        <v>0</v>
      </c>
      <c r="E16" s="15" t="s">
        <v>219</v>
      </c>
      <c r="F16" s="15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2021-04-13T15:06:03Z</dcterms:created>
  <dcterms:modified xsi:type="dcterms:W3CDTF">2022-07-12T22:41:15Z</dcterms:modified>
</cp:coreProperties>
</file>